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чкасова документы с компа\Диск D\Приемная комиссия -2026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Лист1!$A$1:$H$27</definedName>
  </definedNames>
  <calcPr calcId="162913"/>
</workbook>
</file>

<file path=xl/calcChain.xml><?xml version="1.0" encoding="utf-8"?>
<calcChain xmlns="http://schemas.openxmlformats.org/spreadsheetml/2006/main">
  <c r="E18" i="1" l="1"/>
  <c r="D18" i="1"/>
  <c r="H13" i="1"/>
  <c r="G13" i="1"/>
  <c r="H26" i="1"/>
  <c r="G26" i="1"/>
  <c r="F26" i="1"/>
  <c r="E26" i="1"/>
  <c r="D26" i="1"/>
  <c r="C26" i="1"/>
  <c r="H22" i="1"/>
  <c r="G22" i="1"/>
  <c r="F22" i="1"/>
  <c r="F27" i="1" s="1"/>
  <c r="E22" i="1"/>
  <c r="D22" i="1"/>
  <c r="C22" i="1"/>
  <c r="H18" i="1"/>
  <c r="G18" i="1"/>
  <c r="C18" i="1"/>
  <c r="E13" i="1"/>
  <c r="D13" i="1"/>
  <c r="C13" i="1"/>
  <c r="C27" i="1" l="1"/>
  <c r="G27" i="1"/>
  <c r="H27" i="1"/>
  <c r="E27" i="1"/>
  <c r="D27" i="1"/>
</calcChain>
</file>

<file path=xl/sharedStrings.xml><?xml version="1.0" encoding="utf-8"?>
<sst xmlns="http://schemas.openxmlformats.org/spreadsheetml/2006/main" count="47" uniqueCount="39">
  <si>
    <t>Очная форма обучения</t>
  </si>
  <si>
    <t>Код</t>
  </si>
  <si>
    <t>Наименование специальности/ профессии/профессиональной подготовки</t>
  </si>
  <si>
    <t>На базе основного общего (9классов)</t>
  </si>
  <si>
    <t>План приема на бюджетной основе</t>
  </si>
  <si>
    <t>Подано заявлений</t>
  </si>
  <si>
    <t>Из них подлинники</t>
  </si>
  <si>
    <t>План приема на коммерческой основе</t>
  </si>
  <si>
    <t>Подано заявлений на коммерческой основе</t>
  </si>
  <si>
    <t>ОТДЕЛЕНИЕ №1 г.Благовещенск, ул. Красноармейская,161</t>
  </si>
  <si>
    <t>09.02.11</t>
  </si>
  <si>
    <t>Разработка и управление программным обеспечением</t>
  </si>
  <si>
    <t>20.02.04</t>
  </si>
  <si>
    <t>Пожарная безопасность</t>
  </si>
  <si>
    <t>35.02.05</t>
  </si>
  <si>
    <t>Агрономия</t>
  </si>
  <si>
    <t>36.02.05</t>
  </si>
  <si>
    <t>Кинология</t>
  </si>
  <si>
    <t>35.02.16</t>
  </si>
  <si>
    <t>Эксплуатация и ремонт сельскохозяйственной техники и оборудования (9 классов)</t>
  </si>
  <si>
    <t>36.02.01</t>
  </si>
  <si>
    <t>Ветеринария</t>
  </si>
  <si>
    <t>Итого:</t>
  </si>
  <si>
    <t>ОТДЕЛЕНИЕ №2 с. Екатеринославка, ул. Ленина,110</t>
  </si>
  <si>
    <t>35.01.27</t>
  </si>
  <si>
    <t xml:space="preserve"> Мастер сельскохозяйственного производства</t>
  </si>
  <si>
    <t>Профессиональная подготовка «Повар» для лиц с ОВЗ</t>
  </si>
  <si>
    <t>ОТДЕЛЕНИЕ №3 пгт. Серышево, ул. Попова,2</t>
  </si>
  <si>
    <t>23.01.06</t>
  </si>
  <si>
    <t>Машинист дорожных и строительных машин</t>
  </si>
  <si>
    <t>ОТДЕЛЕНИЕ №6 г. Завитинск, ул. Завитинская,114</t>
  </si>
  <si>
    <t>40.02.02</t>
  </si>
  <si>
    <t>35.01.26</t>
  </si>
  <si>
    <t>Мастер растениеводства</t>
  </si>
  <si>
    <t xml:space="preserve"> </t>
  </si>
  <si>
    <t>Правоохранительная деятельность</t>
  </si>
  <si>
    <r>
      <rPr>
        <sz val="14"/>
        <color rgb="FF34343C"/>
        <rFont val="Times New Roman"/>
        <family val="1"/>
        <charset val="204"/>
      </rPr>
      <t>35.01.26</t>
    </r>
  </si>
  <si>
    <t>Из них подлинники на коммерческой основе</t>
  </si>
  <si>
    <t>на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</si>
</sst>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theme="1"/>
      <name val="Liberation Sans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Liberation Sans"/>
    </font>
    <font>
      <sz val="14"/>
      <color theme="1"/>
      <name val="Times New Roman"/>
      <family val="1"/>
      <charset val="204"/>
    </font>
    <font>
      <sz val="14"/>
      <color rgb="FF34343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7" tint="0.59999389629810485"/>
        <bgColor indexed="3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/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view="pageBreakPreview" topLeftCell="A10" zoomScaleSheetLayoutView="100" workbookViewId="0">
      <selection activeCell="F20" sqref="F20"/>
    </sheetView>
  </sheetViews>
  <sheetFormatPr defaultColWidth="10.42578125" defaultRowHeight="12.75"/>
  <cols>
    <col min="1" max="1" width="12.7109375" customWidth="1"/>
    <col min="2" max="2" width="53.28515625" customWidth="1"/>
    <col min="3" max="3" width="16.5703125" customWidth="1"/>
    <col min="4" max="4" width="16" customWidth="1"/>
    <col min="5" max="5" width="17" customWidth="1"/>
    <col min="6" max="6" width="20.28515625" customWidth="1"/>
    <col min="7" max="7" width="21.85546875" customWidth="1"/>
    <col min="8" max="8" width="17.7109375" customWidth="1"/>
  </cols>
  <sheetData>
    <row r="1" spans="1:13" ht="34.5" customHeight="1">
      <c r="A1" s="18" t="s">
        <v>38</v>
      </c>
      <c r="B1" s="19"/>
      <c r="C1" s="19"/>
      <c r="D1" s="19"/>
      <c r="E1" s="19"/>
      <c r="F1" s="19"/>
      <c r="G1" s="19"/>
      <c r="H1" s="19"/>
    </row>
    <row r="2" spans="1:13" ht="18.75">
      <c r="A2" s="20" t="s">
        <v>0</v>
      </c>
      <c r="B2" s="21"/>
      <c r="C2" s="21"/>
      <c r="D2" s="21"/>
      <c r="E2" s="21"/>
      <c r="F2" s="21"/>
      <c r="G2" s="21"/>
      <c r="H2" s="20"/>
    </row>
    <row r="3" spans="1:13" ht="18.75">
      <c r="A3" s="22" t="s">
        <v>1</v>
      </c>
      <c r="B3" s="22" t="s">
        <v>2</v>
      </c>
      <c r="C3" s="22" t="s">
        <v>3</v>
      </c>
      <c r="D3" s="22"/>
      <c r="E3" s="22"/>
      <c r="F3" s="22" t="s">
        <v>3</v>
      </c>
      <c r="G3" s="22"/>
      <c r="H3" s="22"/>
    </row>
    <row r="4" spans="1:13" ht="96" customHeight="1">
      <c r="A4" s="23"/>
      <c r="B4" s="23"/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37</v>
      </c>
    </row>
    <row r="5" spans="1:13" ht="18.75">
      <c r="A5" s="16" t="s">
        <v>9</v>
      </c>
      <c r="B5" s="17"/>
      <c r="C5" s="17"/>
      <c r="D5" s="17"/>
      <c r="E5" s="17"/>
      <c r="F5" s="17"/>
      <c r="G5" s="17"/>
      <c r="H5" s="16"/>
    </row>
    <row r="6" spans="1:13" ht="37.5">
      <c r="A6" s="2" t="s">
        <v>10</v>
      </c>
      <c r="B6" s="3" t="s">
        <v>11</v>
      </c>
      <c r="C6" s="4">
        <v>45</v>
      </c>
      <c r="D6" s="4">
        <v>251</v>
      </c>
      <c r="E6" s="4">
        <v>76</v>
      </c>
      <c r="F6" s="6">
        <v>10</v>
      </c>
      <c r="G6" s="12">
        <v>38</v>
      </c>
      <c r="H6" s="12">
        <v>10</v>
      </c>
      <c r="I6" s="1"/>
    </row>
    <row r="7" spans="1:13" ht="18.75">
      <c r="A7" s="2" t="s">
        <v>12</v>
      </c>
      <c r="B7" s="3" t="s">
        <v>13</v>
      </c>
      <c r="C7" s="4">
        <v>30</v>
      </c>
      <c r="D7" s="4">
        <v>298</v>
      </c>
      <c r="E7" s="4">
        <v>135</v>
      </c>
      <c r="F7" s="6">
        <v>34</v>
      </c>
      <c r="G7" s="12">
        <v>57</v>
      </c>
      <c r="H7" s="12">
        <v>35</v>
      </c>
      <c r="I7" s="1"/>
    </row>
    <row r="8" spans="1:13" ht="18.75">
      <c r="A8" s="3" t="s">
        <v>14</v>
      </c>
      <c r="B8" s="3" t="s">
        <v>15</v>
      </c>
      <c r="C8" s="4">
        <v>60</v>
      </c>
      <c r="D8" s="4">
        <v>246</v>
      </c>
      <c r="E8" s="4">
        <v>116</v>
      </c>
      <c r="F8" s="6">
        <v>10</v>
      </c>
      <c r="G8" s="12">
        <v>14</v>
      </c>
      <c r="H8" s="12">
        <v>6</v>
      </c>
      <c r="I8" s="1"/>
    </row>
    <row r="9" spans="1:13" ht="18.75">
      <c r="A9" s="3" t="s">
        <v>16</v>
      </c>
      <c r="B9" s="3" t="s">
        <v>17</v>
      </c>
      <c r="C9" s="4">
        <v>30</v>
      </c>
      <c r="D9" s="4">
        <v>222</v>
      </c>
      <c r="E9" s="4">
        <v>110</v>
      </c>
      <c r="F9" s="6">
        <v>34</v>
      </c>
      <c r="G9" s="12">
        <v>41</v>
      </c>
      <c r="H9" s="12">
        <v>25</v>
      </c>
      <c r="I9" s="1"/>
    </row>
    <row r="10" spans="1:13" ht="56.25">
      <c r="A10" s="3" t="s">
        <v>18</v>
      </c>
      <c r="B10" s="3" t="s">
        <v>19</v>
      </c>
      <c r="C10" s="4">
        <v>100</v>
      </c>
      <c r="D10" s="4">
        <v>281</v>
      </c>
      <c r="E10" s="4">
        <v>151</v>
      </c>
      <c r="F10" s="6">
        <v>20</v>
      </c>
      <c r="G10" s="12">
        <v>37</v>
      </c>
      <c r="H10" s="12">
        <v>26</v>
      </c>
      <c r="I10" s="1"/>
    </row>
    <row r="11" spans="1:13" ht="18.75">
      <c r="A11" s="3" t="s">
        <v>20</v>
      </c>
      <c r="B11" s="3" t="s">
        <v>21</v>
      </c>
      <c r="C11" s="4">
        <v>50</v>
      </c>
      <c r="D11" s="4">
        <v>276</v>
      </c>
      <c r="E11" s="4">
        <v>92</v>
      </c>
      <c r="F11" s="6">
        <v>10</v>
      </c>
      <c r="G11" s="12">
        <v>27</v>
      </c>
      <c r="H11" s="12">
        <v>13</v>
      </c>
      <c r="I11" s="1"/>
      <c r="M11" t="s">
        <v>34</v>
      </c>
    </row>
    <row r="12" spans="1:13" ht="18.75">
      <c r="A12" s="15" t="s">
        <v>31</v>
      </c>
      <c r="B12" s="3" t="s">
        <v>35</v>
      </c>
      <c r="C12" s="4">
        <v>0</v>
      </c>
      <c r="D12" s="4"/>
      <c r="E12" s="4"/>
      <c r="F12" s="6">
        <v>64</v>
      </c>
      <c r="G12" s="4">
        <v>124</v>
      </c>
      <c r="H12" s="4">
        <v>57</v>
      </c>
      <c r="I12" s="1"/>
    </row>
    <row r="13" spans="1:13" ht="18.75">
      <c r="A13" s="5"/>
      <c r="B13" s="7" t="s">
        <v>22</v>
      </c>
      <c r="C13" s="8">
        <f t="shared" ref="C13:E13" si="0">C6+C7+C8+C9+C10+C11</f>
        <v>315</v>
      </c>
      <c r="D13" s="8">
        <f t="shared" si="0"/>
        <v>1574</v>
      </c>
      <c r="E13" s="8">
        <f t="shared" si="0"/>
        <v>680</v>
      </c>
      <c r="F13" s="8">
        <v>182</v>
      </c>
      <c r="G13" s="8">
        <f>SUM(G6:G12)</f>
        <v>338</v>
      </c>
      <c r="H13" s="8">
        <f>SUM(H6:H12)</f>
        <v>172</v>
      </c>
      <c r="I13" s="1"/>
    </row>
    <row r="14" spans="1:13" ht="18.75">
      <c r="A14" s="16" t="s">
        <v>23</v>
      </c>
      <c r="B14" s="17"/>
      <c r="C14" s="17"/>
      <c r="D14" s="17"/>
      <c r="E14" s="17"/>
      <c r="F14" s="17"/>
      <c r="G14" s="17"/>
      <c r="H14" s="16"/>
      <c r="I14" s="1"/>
    </row>
    <row r="15" spans="1:13" ht="37.5">
      <c r="A15" s="3" t="s">
        <v>24</v>
      </c>
      <c r="B15" s="3" t="s">
        <v>25</v>
      </c>
      <c r="C15" s="4">
        <v>35</v>
      </c>
      <c r="D15" s="4">
        <v>42</v>
      </c>
      <c r="E15" s="4">
        <v>12</v>
      </c>
      <c r="F15" s="12">
        <v>5</v>
      </c>
      <c r="G15" s="12">
        <v>0</v>
      </c>
      <c r="H15" s="12">
        <v>0</v>
      </c>
      <c r="I15" s="1"/>
    </row>
    <row r="16" spans="1:13" ht="18" customHeight="1">
      <c r="A16" s="3" t="s">
        <v>32</v>
      </c>
      <c r="B16" s="3" t="s">
        <v>33</v>
      </c>
      <c r="C16" s="4">
        <v>25</v>
      </c>
      <c r="D16" s="4">
        <v>30</v>
      </c>
      <c r="E16" s="4">
        <v>9</v>
      </c>
      <c r="F16" s="12">
        <v>5</v>
      </c>
      <c r="G16" s="12"/>
      <c r="H16" s="12"/>
      <c r="I16" s="1"/>
    </row>
    <row r="17" spans="1:9" ht="35.25" customHeight="1">
      <c r="A17" s="3">
        <v>16675</v>
      </c>
      <c r="B17" s="3" t="s">
        <v>26</v>
      </c>
      <c r="C17" s="4">
        <v>28</v>
      </c>
      <c r="D17" s="4">
        <v>28</v>
      </c>
      <c r="E17" s="4">
        <v>28</v>
      </c>
      <c r="F17" s="12">
        <v>4</v>
      </c>
      <c r="G17" s="12">
        <v>1</v>
      </c>
      <c r="H17" s="12">
        <v>1</v>
      </c>
      <c r="I17" s="1"/>
    </row>
    <row r="18" spans="1:9" ht="18.75">
      <c r="A18" s="13"/>
      <c r="B18" s="7" t="s">
        <v>22</v>
      </c>
      <c r="C18" s="9">
        <f>C15+C17+C16</f>
        <v>88</v>
      </c>
      <c r="D18" s="10">
        <f>SUM(D15:D17)</f>
        <v>100</v>
      </c>
      <c r="E18" s="10">
        <f>SUM(E15:E17)</f>
        <v>49</v>
      </c>
      <c r="F18" s="10">
        <v>10</v>
      </c>
      <c r="G18" s="10">
        <f>G15+G17</f>
        <v>1</v>
      </c>
      <c r="H18" s="10">
        <f>H15+H17</f>
        <v>1</v>
      </c>
      <c r="I18" s="1"/>
    </row>
    <row r="19" spans="1:9" ht="18.75">
      <c r="A19" s="16" t="s">
        <v>27</v>
      </c>
      <c r="B19" s="17"/>
      <c r="C19" s="17"/>
      <c r="D19" s="17"/>
      <c r="E19" s="17"/>
      <c r="F19" s="17"/>
      <c r="G19" s="17"/>
      <c r="H19" s="16"/>
      <c r="I19" s="1"/>
    </row>
    <row r="20" spans="1:9" ht="37.5">
      <c r="A20" s="2" t="s">
        <v>28</v>
      </c>
      <c r="B20" s="3" t="s">
        <v>29</v>
      </c>
      <c r="C20" s="4">
        <v>25</v>
      </c>
      <c r="D20" s="4">
        <v>80</v>
      </c>
      <c r="E20" s="4">
        <v>27</v>
      </c>
      <c r="F20" s="12">
        <v>5</v>
      </c>
      <c r="G20" s="12">
        <v>0</v>
      </c>
      <c r="H20" s="12">
        <v>0</v>
      </c>
      <c r="I20" s="1"/>
    </row>
    <row r="21" spans="1:9" ht="18.75">
      <c r="A21" s="2" t="s">
        <v>36</v>
      </c>
      <c r="B21" s="3" t="s">
        <v>33</v>
      </c>
      <c r="C21" s="4">
        <v>50</v>
      </c>
      <c r="D21" s="4">
        <v>39</v>
      </c>
      <c r="E21" s="4">
        <v>24</v>
      </c>
      <c r="F21" s="12">
        <v>5</v>
      </c>
      <c r="G21" s="12">
        <v>0</v>
      </c>
      <c r="H21" s="12">
        <v>0</v>
      </c>
      <c r="I21" s="1"/>
    </row>
    <row r="22" spans="1:9" ht="18.75">
      <c r="A22" s="13"/>
      <c r="B22" s="7" t="s">
        <v>22</v>
      </c>
      <c r="C22" s="9">
        <f t="shared" ref="C22:H22" si="1">C20+C21</f>
        <v>75</v>
      </c>
      <c r="D22" s="9">
        <f t="shared" si="1"/>
        <v>119</v>
      </c>
      <c r="E22" s="9">
        <f t="shared" si="1"/>
        <v>51</v>
      </c>
      <c r="F22" s="9">
        <f t="shared" si="1"/>
        <v>10</v>
      </c>
      <c r="G22" s="9">
        <f t="shared" si="1"/>
        <v>0</v>
      </c>
      <c r="H22" s="9">
        <f t="shared" si="1"/>
        <v>0</v>
      </c>
      <c r="I22" s="1"/>
    </row>
    <row r="23" spans="1:9" ht="18.75">
      <c r="A23" s="16" t="s">
        <v>30</v>
      </c>
      <c r="B23" s="16"/>
      <c r="C23" s="16"/>
      <c r="D23" s="16"/>
      <c r="E23" s="16"/>
      <c r="F23" s="16"/>
      <c r="G23" s="16"/>
      <c r="H23" s="16"/>
      <c r="I23" s="1"/>
    </row>
    <row r="24" spans="1:9" ht="37.5">
      <c r="A24" s="3" t="s">
        <v>24</v>
      </c>
      <c r="B24" s="3" t="s">
        <v>25</v>
      </c>
      <c r="C24" s="4">
        <v>55</v>
      </c>
      <c r="D24" s="4">
        <v>44</v>
      </c>
      <c r="E24" s="4">
        <v>21</v>
      </c>
      <c r="F24" s="12">
        <v>5</v>
      </c>
      <c r="G24" s="12">
        <v>0</v>
      </c>
      <c r="H24" s="12">
        <v>0</v>
      </c>
      <c r="I24" s="1"/>
    </row>
    <row r="25" spans="1:9" ht="18.75">
      <c r="A25" s="3"/>
      <c r="B25" s="3"/>
      <c r="C25" s="4"/>
      <c r="D25" s="4"/>
      <c r="E25" s="4"/>
      <c r="F25" s="12"/>
      <c r="G25" s="12">
        <v>0</v>
      </c>
      <c r="H25" s="12">
        <v>0</v>
      </c>
      <c r="I25" s="1"/>
    </row>
    <row r="26" spans="1:9" ht="18.75">
      <c r="A26" s="13"/>
      <c r="B26" s="11" t="s">
        <v>22</v>
      </c>
      <c r="C26" s="10">
        <f t="shared" ref="C26:H26" si="2">C24+C25</f>
        <v>55</v>
      </c>
      <c r="D26" s="10">
        <f t="shared" si="2"/>
        <v>44</v>
      </c>
      <c r="E26" s="10">
        <f t="shared" si="2"/>
        <v>21</v>
      </c>
      <c r="F26" s="10">
        <f t="shared" si="2"/>
        <v>5</v>
      </c>
      <c r="G26" s="10">
        <f t="shared" si="2"/>
        <v>0</v>
      </c>
      <c r="H26" s="10">
        <f t="shared" si="2"/>
        <v>0</v>
      </c>
      <c r="I26" s="1"/>
    </row>
    <row r="27" spans="1:9" ht="18.75">
      <c r="A27" s="13"/>
      <c r="B27" s="7" t="s">
        <v>22</v>
      </c>
      <c r="C27" s="9">
        <f t="shared" ref="C27:H27" si="3">C13+C18+C22+C26</f>
        <v>533</v>
      </c>
      <c r="D27" s="10">
        <f t="shared" si="3"/>
        <v>1837</v>
      </c>
      <c r="E27" s="10">
        <f t="shared" si="3"/>
        <v>801</v>
      </c>
      <c r="F27" s="10">
        <f t="shared" si="3"/>
        <v>207</v>
      </c>
      <c r="G27" s="10">
        <f t="shared" si="3"/>
        <v>339</v>
      </c>
      <c r="H27" s="10">
        <f t="shared" si="3"/>
        <v>173</v>
      </c>
      <c r="I27" s="1"/>
    </row>
  </sheetData>
  <mergeCells count="10">
    <mergeCell ref="A5:H5"/>
    <mergeCell ref="A14:H14"/>
    <mergeCell ref="A19:H19"/>
    <mergeCell ref="A23:H23"/>
    <mergeCell ref="A1:H1"/>
    <mergeCell ref="A2:H2"/>
    <mergeCell ref="A3:A4"/>
    <mergeCell ref="B3:B4"/>
    <mergeCell ref="C3:E3"/>
    <mergeCell ref="F3:H3"/>
  </mergeCells>
  <pageMargins left="0.70866141732283472" right="0.70866141732283472" top="0.74803149606299213" bottom="0.74803149606299213" header="0.31496062992125984" footer="0.31496062992125984"/>
  <pageSetup paperSize="9" scale="68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93</cp:revision>
  <cp:lastPrinted>2026-08-06T23:10:50Z</cp:lastPrinted>
  <dcterms:created xsi:type="dcterms:W3CDTF">2023-08-25T14:01:22Z</dcterms:created>
  <dcterms:modified xsi:type="dcterms:W3CDTF">2026-08-13T07:22:11Z</dcterms:modified>
  <dc:language>ru-RU</dc:language>
</cp:coreProperties>
</file>